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quivos compras\PROCESSOS LICITATÓRIOS\transporte escolar 2026\"/>
    </mc:Choice>
  </mc:AlternateContent>
  <xr:revisionPtr revIDLastSave="0" documentId="8_{05D43C91-BF35-47E2-9E22-2A4D1A93589F}" xr6:coauthVersionLast="47" xr6:coauthVersionMax="47" xr10:uidLastSave="{00000000-0000-0000-0000-000000000000}"/>
  <bookViews>
    <workbookView xWindow="-120" yWindow="-120" windowWidth="20730" windowHeight="11160" xr2:uid="{91823E83-AF6F-4F78-BD6E-E614C04CE662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3" i="1" l="1"/>
  <c r="E51" i="1"/>
  <c r="F51" i="1" s="1"/>
  <c r="E45" i="1"/>
  <c r="F44" i="1"/>
  <c r="F43" i="1"/>
  <c r="F42" i="1"/>
  <c r="F49" i="1" s="1"/>
  <c r="E39" i="1"/>
  <c r="F39" i="1" s="1"/>
  <c r="F35" i="1"/>
  <c r="F36" i="1" s="1"/>
  <c r="E34" i="1"/>
  <c r="E33" i="1"/>
  <c r="E32" i="1"/>
  <c r="E31" i="1"/>
  <c r="E30" i="1"/>
  <c r="E29" i="1"/>
  <c r="E28" i="1"/>
  <c r="E27" i="1"/>
  <c r="E36" i="1" s="1"/>
  <c r="E23" i="1"/>
  <c r="E22" i="1"/>
  <c r="F22" i="1" s="1"/>
  <c r="F21" i="1"/>
  <c r="F20" i="1"/>
  <c r="E20" i="1"/>
  <c r="E19" i="1"/>
  <c r="F19" i="1" s="1"/>
  <c r="F18" i="1"/>
  <c r="E18" i="1"/>
  <c r="E17" i="1"/>
  <c r="F17" i="1" s="1"/>
  <c r="F16" i="1"/>
  <c r="F23" i="1" l="1"/>
  <c r="F56" i="1" s="1"/>
  <c r="F58" i="1" l="1"/>
  <c r="F57" i="1"/>
  <c r="E56" i="1"/>
  <c r="E58" i="1" l="1"/>
  <c r="E57" i="1"/>
  <c r="F63" i="1"/>
  <c r="F62" i="1"/>
  <c r="F61" i="1"/>
  <c r="F64" i="1"/>
  <c r="F60" i="1"/>
  <c r="F65" i="1" l="1"/>
  <c r="E63" i="1"/>
  <c r="E62" i="1"/>
  <c r="E61" i="1"/>
  <c r="E64" i="1"/>
  <c r="E60" i="1"/>
  <c r="E65" i="1" l="1"/>
  <c r="F69" i="1"/>
  <c r="C69" i="1" s="1"/>
  <c r="F66" i="1" s="1"/>
  <c r="F67" i="1"/>
</calcChain>
</file>

<file path=xl/sharedStrings.xml><?xml version="1.0" encoding="utf-8"?>
<sst xmlns="http://schemas.openxmlformats.org/spreadsheetml/2006/main" count="82" uniqueCount="73">
  <si>
    <t xml:space="preserve">DADOS DA PRESTADORA DE SERVIÇO, NOME, CNPJ, ENDEREÇO, TELEFONE
 </t>
  </si>
  <si>
    <t>PLANILHA DE CUSTOS DO TRANSPORTE ESCOLAR BELMONTE ITEM 01</t>
  </si>
  <si>
    <t xml:space="preserve">Linha 01- NÚCLEO TRITÍCOLA
Tipo de Veículo: mínimo 40 lugares.
</t>
  </si>
  <si>
    <t>Veículo</t>
  </si>
  <si>
    <t>Ano</t>
  </si>
  <si>
    <t>Capacidade - Passageiros</t>
  </si>
  <si>
    <t>Valor do veiculo</t>
  </si>
  <si>
    <t>Ônibus</t>
  </si>
  <si>
    <t>Nº Dias Letivos Ano</t>
  </si>
  <si>
    <t>Nº Meses com Transportes</t>
  </si>
  <si>
    <t>Média Dias Letivos/Mês</t>
  </si>
  <si>
    <t>Percurso Diário - KM</t>
  </si>
  <si>
    <t>Percurso Anual - KM</t>
  </si>
  <si>
    <t xml:space="preserve">DESPESAS COM CONTRATAÇÃO DE PESSOAL </t>
  </si>
  <si>
    <t>Valor Mensal</t>
  </si>
  <si>
    <t>Valor Total</t>
  </si>
  <si>
    <t>Salário mensal</t>
  </si>
  <si>
    <t>INSS</t>
  </si>
  <si>
    <t>FGTS</t>
  </si>
  <si>
    <t>Férias</t>
  </si>
  <si>
    <t>-</t>
  </si>
  <si>
    <t>Adic.Férias</t>
  </si>
  <si>
    <t>Benefícios</t>
  </si>
  <si>
    <t>13º Salário</t>
  </si>
  <si>
    <t>DESPESAS COM VEÍCULOS</t>
  </si>
  <si>
    <t xml:space="preserve">Despesas com Documentação de veículo </t>
  </si>
  <si>
    <t>IPVA</t>
  </si>
  <si>
    <t>DPVAT</t>
  </si>
  <si>
    <t>Vistorias - Detran</t>
  </si>
  <si>
    <t>Vistoria Tacógrafo</t>
  </si>
  <si>
    <t>Discos Diagrama (Tacógrafos)</t>
  </si>
  <si>
    <t>Custo Gps Instalação</t>
  </si>
  <si>
    <t>Licenciamento</t>
  </si>
  <si>
    <t>Seguro Passageiros</t>
  </si>
  <si>
    <t>Custo Gps mensal</t>
  </si>
  <si>
    <t>Total</t>
  </si>
  <si>
    <t>Consumo Combustível</t>
  </si>
  <si>
    <t>Média/Consumo km</t>
  </si>
  <si>
    <t>Valor/Litro</t>
  </si>
  <si>
    <t>Custo Km</t>
  </si>
  <si>
    <t>Consumo total</t>
  </si>
  <si>
    <t>DIESEL/GASOLINA</t>
  </si>
  <si>
    <t>Manutenção</t>
  </si>
  <si>
    <t>Média/Manutenção km</t>
  </si>
  <si>
    <t>Quantidade</t>
  </si>
  <si>
    <t>Valor</t>
  </si>
  <si>
    <t>Freios</t>
  </si>
  <si>
    <t>Óleos</t>
  </si>
  <si>
    <t xml:space="preserve">Pneus </t>
  </si>
  <si>
    <t>Peças, etc anual</t>
  </si>
  <si>
    <t>OUTRAS DESPESAS COM MANUTENÇÃO</t>
  </si>
  <si>
    <t>Depreciação</t>
  </si>
  <si>
    <t>Valor Anual</t>
  </si>
  <si>
    <t>Porcetagem Anual</t>
  </si>
  <si>
    <t>DESPESAS ADMINISTRATIVAS (aguá - luz - contabilidade)</t>
  </si>
  <si>
    <t>DESCRIÇÃO DOS CUSTOS</t>
  </si>
  <si>
    <t>Soma Total de custo</t>
  </si>
  <si>
    <t>Lucro</t>
  </si>
  <si>
    <t>Sub-Totais (Custo + Lucro)</t>
  </si>
  <si>
    <t>Impostos Sobre Nota Fiscal</t>
  </si>
  <si>
    <t>ISSQN</t>
  </si>
  <si>
    <t>PIS</t>
  </si>
  <si>
    <t>COFINS</t>
  </si>
  <si>
    <t>IR</t>
  </si>
  <si>
    <t>CPP</t>
  </si>
  <si>
    <t>Custos Totais</t>
  </si>
  <si>
    <t>Valor Total de Lucro</t>
  </si>
  <si>
    <t>Valor Total de Despesas</t>
  </si>
  <si>
    <t>Lucro por KM</t>
  </si>
  <si>
    <t>Valor KM Final (custo + lucro)</t>
  </si>
  <si>
    <t>/               /</t>
  </si>
  <si>
    <t>DATA</t>
  </si>
  <si>
    <t>NOME E ASSINATURA DO REPRESENTANTE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</si>
</sst>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&quot;R$ &quot;#,##0.00"/>
    <numFmt numFmtId="166" formatCode="_-* #,##0.00_-;\-* #,##0.00_-;_-* \-??_-;_-@_-"/>
    <numFmt numFmtId="167" formatCode="_(&quot;R$ &quot;* #,##0.00_);_(&quot;R$ &quot;* \(#,##0.00\);_(&quot;R$ &quot;* \-??_);_(@_)"/>
    <numFmt numFmtId="168" formatCode="&quot;R$ &quot;#,##0.00;&quot;-R$ &quot;#,##0.00"/>
    <numFmt numFmtId="169" formatCode="&quot;R$ &quot;#,##0.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Verdana"/>
      <family val="2"/>
      <charset val="1"/>
    </font>
    <font>
      <b/>
      <sz val="9"/>
      <color indexed="10"/>
      <name val="Verdana"/>
      <family val="2"/>
      <charset val="1"/>
    </font>
    <font>
      <b/>
      <sz val="9"/>
      <name val="Verdana"/>
      <family val="2"/>
      <charset val="1"/>
    </font>
    <font>
      <sz val="9"/>
      <name val="Verdana"/>
      <family val="2"/>
      <charset val="1"/>
    </font>
    <font>
      <sz val="10"/>
      <name val="Arial"/>
      <family val="2"/>
      <charset val="1"/>
    </font>
    <font>
      <b/>
      <sz val="9"/>
      <color indexed="30"/>
      <name val="Verdana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13"/>
        <bgColor indexed="34"/>
      </patternFill>
    </fill>
    <fill>
      <patternFill patternType="solid">
        <fgColor indexed="31"/>
        <bgColor indexed="22"/>
      </patternFill>
    </fill>
  </fills>
  <borders count="2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7">
    <xf numFmtId="0" fontId="0" fillId="0" borderId="0" xfId="0"/>
    <xf numFmtId="164" fontId="4" fillId="0" borderId="3" xfId="1" applyNumberFormat="1" applyFont="1" applyFill="1" applyBorder="1" applyAlignment="1" applyProtection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164" fontId="5" fillId="0" borderId="6" xfId="1" applyNumberFormat="1" applyFont="1" applyFill="1" applyBorder="1" applyAlignment="1" applyProtection="1"/>
    <xf numFmtId="0" fontId="5" fillId="4" borderId="7" xfId="0" applyFont="1" applyFill="1" applyBorder="1" applyAlignment="1" applyProtection="1">
      <alignment horizontal="center"/>
      <protection locked="0"/>
    </xf>
    <xf numFmtId="165" fontId="5" fillId="4" borderId="7" xfId="1" applyNumberFormat="1" applyFont="1" applyFill="1" applyBorder="1" applyAlignment="1" applyProtection="1">
      <protection locked="0"/>
    </xf>
    <xf numFmtId="0" fontId="5" fillId="0" borderId="7" xfId="0" applyFont="1" applyBorder="1"/>
    <xf numFmtId="0" fontId="5" fillId="0" borderId="8" xfId="0" applyFont="1" applyBorder="1"/>
    <xf numFmtId="0" fontId="5" fillId="0" borderId="7" xfId="1" applyNumberFormat="1" applyFont="1" applyFill="1" applyBorder="1" applyAlignment="1" applyProtection="1"/>
    <xf numFmtId="2" fontId="5" fillId="0" borderId="7" xfId="1" applyNumberFormat="1" applyFont="1" applyFill="1" applyBorder="1" applyAlignment="1" applyProtection="1"/>
    <xf numFmtId="3" fontId="5" fillId="0" borderId="10" xfId="1" applyNumberFormat="1" applyFont="1" applyFill="1" applyBorder="1" applyAlignment="1" applyProtection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/>
    <xf numFmtId="0" fontId="5" fillId="0" borderId="6" xfId="0" applyFont="1" applyBorder="1" applyAlignment="1">
      <alignment horizontal="left"/>
    </xf>
    <xf numFmtId="164" fontId="5" fillId="0" borderId="7" xfId="1" applyNumberFormat="1" applyFont="1" applyFill="1" applyBorder="1" applyAlignment="1" applyProtection="1"/>
    <xf numFmtId="165" fontId="5" fillId="4" borderId="7" xfId="0" applyNumberFormat="1" applyFont="1" applyFill="1" applyBorder="1" applyProtection="1">
      <protection locked="0"/>
    </xf>
    <xf numFmtId="165" fontId="5" fillId="0" borderId="8" xfId="0" applyNumberFormat="1" applyFont="1" applyBorder="1"/>
    <xf numFmtId="0" fontId="5" fillId="0" borderId="6" xfId="0" applyFont="1" applyBorder="1"/>
    <xf numFmtId="9" fontId="5" fillId="4" borderId="7" xfId="3" applyFont="1" applyFill="1" applyBorder="1" applyAlignment="1" applyProtection="1">
      <protection locked="0"/>
    </xf>
    <xf numFmtId="165" fontId="5" fillId="0" borderId="7" xfId="0" applyNumberFormat="1" applyFont="1" applyBorder="1"/>
    <xf numFmtId="0" fontId="5" fillId="0" borderId="7" xfId="0" applyFont="1" applyBorder="1" applyAlignment="1">
      <alignment horizontal="center"/>
    </xf>
    <xf numFmtId="10" fontId="5" fillId="0" borderId="7" xfId="3" applyNumberFormat="1" applyFont="1" applyFill="1" applyBorder="1" applyAlignment="1" applyProtection="1"/>
    <xf numFmtId="164" fontId="5" fillId="0" borderId="7" xfId="1" applyNumberFormat="1" applyFont="1" applyFill="1" applyBorder="1" applyAlignment="1" applyProtection="1">
      <alignment horizontal="right"/>
    </xf>
    <xf numFmtId="164" fontId="5" fillId="0" borderId="7" xfId="0" applyNumberFormat="1" applyFont="1" applyBorder="1" applyAlignment="1">
      <alignment horizontal="center"/>
    </xf>
    <xf numFmtId="164" fontId="5" fillId="0" borderId="7" xfId="1" applyNumberFormat="1" applyFont="1" applyFill="1" applyBorder="1" applyAlignment="1" applyProtection="1">
      <alignment horizontal="center"/>
    </xf>
    <xf numFmtId="165" fontId="5" fillId="0" borderId="7" xfId="1" applyNumberFormat="1" applyFont="1" applyFill="1" applyBorder="1" applyAlignment="1" applyProtection="1"/>
    <xf numFmtId="166" fontId="4" fillId="0" borderId="10" xfId="0" applyNumberFormat="1" applyFont="1" applyBorder="1"/>
    <xf numFmtId="164" fontId="5" fillId="0" borderId="10" xfId="1" applyNumberFormat="1" applyFont="1" applyFill="1" applyBorder="1" applyAlignment="1" applyProtection="1"/>
    <xf numFmtId="165" fontId="3" fillId="0" borderId="10" xfId="0" applyNumberFormat="1" applyFont="1" applyBorder="1"/>
    <xf numFmtId="167" fontId="3" fillId="0" borderId="11" xfId="2" applyNumberFormat="1" applyFont="1" applyFill="1" applyBorder="1" applyAlignment="1" applyProtection="1"/>
    <xf numFmtId="165" fontId="5" fillId="4" borderId="8" xfId="0" applyNumberFormat="1" applyFont="1" applyFill="1" applyBorder="1" applyProtection="1">
      <protection locked="0"/>
    </xf>
    <xf numFmtId="165" fontId="3" fillId="0" borderId="11" xfId="0" applyNumberFormat="1" applyFont="1" applyBorder="1"/>
    <xf numFmtId="0" fontId="4" fillId="0" borderId="14" xfId="0" applyFont="1" applyBorder="1" applyAlignment="1">
      <alignment horizontal="center"/>
    </xf>
    <xf numFmtId="164" fontId="4" fillId="0" borderId="14" xfId="1" applyNumberFormat="1" applyFont="1" applyFill="1" applyBorder="1" applyAlignment="1" applyProtection="1">
      <alignment horizontal="center"/>
    </xf>
    <xf numFmtId="0" fontId="4" fillId="0" borderId="15" xfId="0" applyFont="1" applyBorder="1" applyAlignment="1">
      <alignment horizontal="right"/>
    </xf>
    <xf numFmtId="0" fontId="5" fillId="4" borderId="17" xfId="0" applyFont="1" applyFill="1" applyBorder="1" applyAlignment="1" applyProtection="1">
      <alignment horizontal="center"/>
      <protection locked="0"/>
    </xf>
    <xf numFmtId="165" fontId="5" fillId="4" borderId="17" xfId="1" applyNumberFormat="1" applyFont="1" applyFill="1" applyBorder="1" applyAlignment="1" applyProtection="1">
      <protection locked="0"/>
    </xf>
    <xf numFmtId="165" fontId="5" fillId="0" borderId="17" xfId="0" applyNumberFormat="1" applyFont="1" applyBorder="1"/>
    <xf numFmtId="168" fontId="3" fillId="0" borderId="18" xfId="0" applyNumberFormat="1" applyFont="1" applyBorder="1" applyAlignment="1">
      <alignment horizontal="right"/>
    </xf>
    <xf numFmtId="0" fontId="5" fillId="0" borderId="12" xfId="0" applyFont="1" applyBorder="1" applyAlignment="1" applyProtection="1">
      <alignment horizontal="center"/>
      <protection locked="0"/>
    </xf>
    <xf numFmtId="165" fontId="5" fillId="0" borderId="12" xfId="1" applyNumberFormat="1" applyFont="1" applyFill="1" applyBorder="1" applyAlignment="1" applyProtection="1">
      <protection locked="0"/>
    </xf>
    <xf numFmtId="165" fontId="5" fillId="0" borderId="12" xfId="0" applyNumberFormat="1" applyFont="1" applyBorder="1"/>
    <xf numFmtId="168" fontId="3" fillId="0" borderId="12" xfId="0" applyNumberFormat="1" applyFont="1" applyBorder="1" applyAlignment="1">
      <alignment horizontal="right"/>
    </xf>
    <xf numFmtId="164" fontId="4" fillId="0" borderId="4" xfId="1" applyNumberFormat="1" applyFont="1" applyFill="1" applyBorder="1" applyAlignment="1" applyProtection="1">
      <alignment horizontal="center"/>
    </xf>
    <xf numFmtId="0" fontId="4" fillId="0" borderId="5" xfId="0" applyFont="1" applyBorder="1" applyAlignment="1">
      <alignment horizontal="center"/>
    </xf>
    <xf numFmtId="0" fontId="5" fillId="4" borderId="7" xfId="0" applyFont="1" applyFill="1" applyBorder="1" applyProtection="1">
      <protection locked="0"/>
    </xf>
    <xf numFmtId="0" fontId="5" fillId="5" borderId="7" xfId="1" applyNumberFormat="1" applyFont="1" applyFill="1" applyBorder="1" applyAlignment="1" applyProtection="1">
      <protection locked="0"/>
    </xf>
    <xf numFmtId="0" fontId="5" fillId="4" borderId="7" xfId="1" applyNumberFormat="1" applyFont="1" applyFill="1" applyBorder="1" applyAlignment="1" applyProtection="1">
      <protection locked="0"/>
    </xf>
    <xf numFmtId="0" fontId="5" fillId="0" borderId="7" xfId="0" applyFont="1" applyBorder="1" applyProtection="1">
      <protection locked="0"/>
    </xf>
    <xf numFmtId="0" fontId="5" fillId="0" borderId="7" xfId="1" applyNumberFormat="1" applyFont="1" applyFill="1" applyBorder="1" applyAlignment="1" applyProtection="1">
      <protection locked="0"/>
    </xf>
    <xf numFmtId="165" fontId="5" fillId="0" borderId="7" xfId="0" applyNumberFormat="1" applyFont="1" applyBorder="1" applyProtection="1">
      <protection locked="0"/>
    </xf>
    <xf numFmtId="0" fontId="5" fillId="5" borderId="7" xfId="0" applyFont="1" applyFill="1" applyBorder="1" applyProtection="1">
      <protection locked="0"/>
    </xf>
    <xf numFmtId="165" fontId="5" fillId="5" borderId="7" xfId="0" applyNumberFormat="1" applyFont="1" applyFill="1" applyBorder="1" applyProtection="1">
      <protection locked="0"/>
    </xf>
    <xf numFmtId="0" fontId="5" fillId="0" borderId="14" xfId="0" applyFont="1" applyBorder="1"/>
    <xf numFmtId="10" fontId="5" fillId="4" borderId="10" xfId="0" applyNumberFormat="1" applyFont="1" applyFill="1" applyBorder="1" applyProtection="1">
      <protection locked="0"/>
    </xf>
    <xf numFmtId="165" fontId="4" fillId="0" borderId="10" xfId="0" applyNumberFormat="1" applyFont="1" applyBorder="1"/>
    <xf numFmtId="165" fontId="4" fillId="0" borderId="11" xfId="0" applyNumberFormat="1" applyFont="1" applyBorder="1"/>
    <xf numFmtId="165" fontId="5" fillId="4" borderId="22" xfId="1" applyNumberFormat="1" applyFont="1" applyFill="1" applyBorder="1" applyAlignment="1" applyProtection="1">
      <protection locked="0"/>
    </xf>
    <xf numFmtId="165" fontId="5" fillId="0" borderId="23" xfId="0" applyNumberFormat="1" applyFont="1" applyBorder="1"/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6" fillId="0" borderId="7" xfId="0" applyFont="1" applyBorder="1"/>
    <xf numFmtId="165" fontId="3" fillId="0" borderId="7" xfId="0" applyNumberFormat="1" applyFont="1" applyBorder="1"/>
    <xf numFmtId="165" fontId="3" fillId="0" borderId="8" xfId="0" applyNumberFormat="1" applyFont="1" applyBorder="1"/>
    <xf numFmtId="9" fontId="5" fillId="4" borderId="7" xfId="0" applyNumberFormat="1" applyFont="1" applyFill="1" applyBorder="1" applyAlignment="1" applyProtection="1">
      <alignment horizontal="center"/>
      <protection locked="0"/>
    </xf>
    <xf numFmtId="0" fontId="5" fillId="0" borderId="7" xfId="0" applyFont="1" applyBorder="1" applyAlignment="1">
      <alignment horizontal="left"/>
    </xf>
    <xf numFmtId="165" fontId="7" fillId="0" borderId="7" xfId="1" applyNumberFormat="1" applyFont="1" applyFill="1" applyBorder="1" applyAlignment="1" applyProtection="1"/>
    <xf numFmtId="165" fontId="7" fillId="0" borderId="8" xfId="0" applyNumberFormat="1" applyFont="1" applyBorder="1"/>
    <xf numFmtId="164" fontId="4" fillId="0" borderId="7" xfId="1" applyNumberFormat="1" applyFont="1" applyFill="1" applyBorder="1" applyAlignment="1" applyProtection="1"/>
    <xf numFmtId="0" fontId="4" fillId="0" borderId="7" xfId="0" applyFont="1" applyBorder="1"/>
    <xf numFmtId="0" fontId="4" fillId="0" borderId="8" xfId="0" applyFont="1" applyBorder="1"/>
    <xf numFmtId="0" fontId="5" fillId="0" borderId="24" xfId="0" applyFont="1" applyBorder="1"/>
    <xf numFmtId="10" fontId="5" fillId="4" borderId="7" xfId="0" applyNumberFormat="1" applyFont="1" applyFill="1" applyBorder="1" applyAlignment="1" applyProtection="1">
      <alignment horizontal="center"/>
      <protection locked="0"/>
    </xf>
    <xf numFmtId="165" fontId="4" fillId="5" borderId="7" xfId="0" applyNumberFormat="1" applyFont="1" applyFill="1" applyBorder="1"/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1" applyNumberFormat="1" applyFont="1" applyFill="1" applyBorder="1" applyAlignment="1" applyProtection="1"/>
    <xf numFmtId="0" fontId="5" fillId="0" borderId="0" xfId="0" applyFont="1"/>
    <xf numFmtId="10" fontId="5" fillId="0" borderId="0" xfId="0" applyNumberFormat="1" applyFont="1"/>
    <xf numFmtId="165" fontId="5" fillId="5" borderId="19" xfId="0" applyNumberFormat="1" applyFont="1" applyFill="1" applyBorder="1" applyAlignment="1">
      <alignment horizontal="left"/>
    </xf>
    <xf numFmtId="169" fontId="5" fillId="5" borderId="7" xfId="0" applyNumberFormat="1" applyFont="1" applyFill="1" applyBorder="1"/>
    <xf numFmtId="0" fontId="6" fillId="0" borderId="0" xfId="0" applyFont="1"/>
    <xf numFmtId="0" fontId="6" fillId="0" borderId="27" xfId="0" applyFont="1" applyBorder="1"/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4" fillId="5" borderId="7" xfId="1" applyNumberFormat="1" applyFont="1" applyFill="1" applyBorder="1" applyAlignment="1" applyProtection="1">
      <alignment horizontal="center"/>
    </xf>
    <xf numFmtId="0" fontId="5" fillId="0" borderId="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4" fillId="3" borderId="21" xfId="0" applyFont="1" applyFill="1" applyBorder="1" applyAlignment="1">
      <alignment horizontal="left"/>
    </xf>
    <xf numFmtId="0" fontId="5" fillId="0" borderId="19" xfId="0" applyFont="1" applyBorder="1" applyAlignment="1">
      <alignment horizontal="center"/>
    </xf>
    <xf numFmtId="0" fontId="5" fillId="5" borderId="6" xfId="0" applyFont="1" applyFill="1" applyBorder="1" applyAlignment="1" applyProtection="1">
      <alignment horizontal="center"/>
      <protection locked="0"/>
    </xf>
    <xf numFmtId="164" fontId="4" fillId="0" borderId="9" xfId="1" applyNumberFormat="1" applyFont="1" applyFill="1" applyBorder="1" applyAlignment="1" applyProtection="1">
      <alignment horizontal="right"/>
    </xf>
    <xf numFmtId="0" fontId="4" fillId="0" borderId="12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64" fontId="5" fillId="0" borderId="6" xfId="1" applyNumberFormat="1" applyFont="1" applyFill="1" applyBorder="1" applyAlignment="1" applyProtection="1">
      <alignment horizontal="left"/>
    </xf>
    <xf numFmtId="164" fontId="5" fillId="0" borderId="9" xfId="1" applyNumberFormat="1" applyFont="1" applyFill="1" applyBorder="1" applyAlignment="1" applyProtection="1">
      <alignment horizontal="left"/>
    </xf>
    <xf numFmtId="0" fontId="4" fillId="0" borderId="9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wrapText="1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A35D7-64A1-4917-A29E-7A0C0C766DFE}">
  <dimension ref="A1:F75"/>
  <sheetViews>
    <sheetView tabSelected="1" topLeftCell="A43" workbookViewId="0">
      <selection sqref="A1:F4"/>
    </sheetView>
  </sheetViews>
  <sheetFormatPr defaultRowHeight="15" x14ac:dyDescent="0.25"/>
  <cols>
    <col min="1" max="1" width="16.42578125" customWidth="1"/>
    <col min="2" max="2" width="16.28515625" customWidth="1"/>
    <col min="3" max="3" width="26" customWidth="1"/>
    <col min="4" max="4" width="30" customWidth="1"/>
    <col min="5" max="5" width="17" customWidth="1"/>
    <col min="6" max="6" width="31.140625" customWidth="1"/>
  </cols>
  <sheetData>
    <row r="1" spans="1:6" ht="15.75" thickBot="1" x14ac:dyDescent="0.3">
      <c r="A1" s="114" t="s">
        <v>0</v>
      </c>
      <c r="B1" s="114"/>
      <c r="C1" s="114"/>
      <c r="D1" s="114"/>
      <c r="E1" s="114"/>
      <c r="F1" s="114"/>
    </row>
    <row r="2" spans="1:6" ht="15.75" thickBot="1" x14ac:dyDescent="0.3">
      <c r="A2" s="114"/>
      <c r="B2" s="114"/>
      <c r="C2" s="114"/>
      <c r="D2" s="114"/>
      <c r="E2" s="114"/>
      <c r="F2" s="114"/>
    </row>
    <row r="3" spans="1:6" ht="15.75" thickBot="1" x14ac:dyDescent="0.3">
      <c r="A3" s="114"/>
      <c r="B3" s="114"/>
      <c r="C3" s="114"/>
      <c r="D3" s="114"/>
      <c r="E3" s="114"/>
      <c r="F3" s="114"/>
    </row>
    <row r="4" spans="1:6" ht="15.75" thickBot="1" x14ac:dyDescent="0.3">
      <c r="A4" s="114"/>
      <c r="B4" s="114"/>
      <c r="C4" s="114"/>
      <c r="D4" s="114"/>
      <c r="E4" s="114"/>
      <c r="F4" s="114"/>
    </row>
    <row r="5" spans="1:6" ht="15.75" thickBot="1" x14ac:dyDescent="0.3">
      <c r="A5" s="115" t="s">
        <v>1</v>
      </c>
      <c r="B5" s="115"/>
      <c r="C5" s="115"/>
      <c r="D5" s="115"/>
      <c r="E5" s="115"/>
      <c r="F5" s="115"/>
    </row>
    <row r="6" spans="1:6" ht="15.75" thickBot="1" x14ac:dyDescent="0.3">
      <c r="A6" s="116" t="s">
        <v>2</v>
      </c>
      <c r="B6" s="116"/>
      <c r="C6" s="116"/>
      <c r="D6" s="116"/>
      <c r="E6" s="116"/>
      <c r="F6" s="116"/>
    </row>
    <row r="7" spans="1:6" x14ac:dyDescent="0.25">
      <c r="A7" s="1" t="s">
        <v>3</v>
      </c>
      <c r="B7" s="2" t="s">
        <v>4</v>
      </c>
      <c r="C7" s="2" t="s">
        <v>5</v>
      </c>
      <c r="D7" s="2" t="s">
        <v>6</v>
      </c>
      <c r="E7" s="3"/>
      <c r="F7" s="4"/>
    </row>
    <row r="8" spans="1:6" x14ac:dyDescent="0.25">
      <c r="A8" s="5" t="s">
        <v>7</v>
      </c>
      <c r="B8" s="6">
        <v>0</v>
      </c>
      <c r="C8" s="6"/>
      <c r="D8" s="7">
        <v>0</v>
      </c>
      <c r="E8" s="8"/>
      <c r="F8" s="9"/>
    </row>
    <row r="9" spans="1:6" x14ac:dyDescent="0.25">
      <c r="A9" s="111" t="s">
        <v>8</v>
      </c>
      <c r="B9" s="111"/>
      <c r="C9" s="111"/>
      <c r="D9" s="10">
        <v>200</v>
      </c>
      <c r="E9" s="8"/>
      <c r="F9" s="9"/>
    </row>
    <row r="10" spans="1:6" x14ac:dyDescent="0.25">
      <c r="A10" s="111" t="s">
        <v>9</v>
      </c>
      <c r="B10" s="111"/>
      <c r="C10" s="111"/>
      <c r="D10" s="10">
        <v>0</v>
      </c>
      <c r="E10" s="8"/>
      <c r="F10" s="9"/>
    </row>
    <row r="11" spans="1:6" x14ac:dyDescent="0.25">
      <c r="A11" s="111" t="s">
        <v>10</v>
      </c>
      <c r="B11" s="111"/>
      <c r="C11" s="111"/>
      <c r="D11" s="11">
        <v>0</v>
      </c>
      <c r="E11" s="8"/>
      <c r="F11" s="9"/>
    </row>
    <row r="12" spans="1:6" x14ac:dyDescent="0.25">
      <c r="A12" s="111" t="s">
        <v>11</v>
      </c>
      <c r="B12" s="111"/>
      <c r="C12" s="111"/>
      <c r="D12" s="10">
        <v>0</v>
      </c>
      <c r="E12" s="8"/>
      <c r="F12" s="9"/>
    </row>
    <row r="13" spans="1:6" ht="15.75" thickBot="1" x14ac:dyDescent="0.3">
      <c r="A13" s="112" t="s">
        <v>12</v>
      </c>
      <c r="B13" s="112"/>
      <c r="C13" s="112"/>
      <c r="D13" s="12">
        <v>0</v>
      </c>
      <c r="E13" s="13"/>
      <c r="F13" s="14"/>
    </row>
    <row r="14" spans="1:6" ht="15.75" thickBot="1" x14ac:dyDescent="0.3">
      <c r="A14" s="109"/>
      <c r="B14" s="109"/>
      <c r="C14" s="109"/>
      <c r="D14" s="109"/>
      <c r="E14" s="109"/>
      <c r="F14" s="109"/>
    </row>
    <row r="15" spans="1:6" x14ac:dyDescent="0.25">
      <c r="A15" s="94" t="s">
        <v>13</v>
      </c>
      <c r="B15" s="94"/>
      <c r="C15" s="94"/>
      <c r="D15" s="94"/>
      <c r="E15" s="16" t="s">
        <v>14</v>
      </c>
      <c r="F15" s="17" t="s">
        <v>15</v>
      </c>
    </row>
    <row r="16" spans="1:6" x14ac:dyDescent="0.25">
      <c r="A16" s="95" t="s">
        <v>16</v>
      </c>
      <c r="B16" s="95"/>
      <c r="C16" s="19"/>
      <c r="D16" s="8"/>
      <c r="E16" s="20">
        <v>0</v>
      </c>
      <c r="F16" s="21">
        <f>E16*D10</f>
        <v>0</v>
      </c>
    </row>
    <row r="17" spans="1:6" x14ac:dyDescent="0.25">
      <c r="A17" s="22" t="s">
        <v>17</v>
      </c>
      <c r="B17" s="23">
        <v>0</v>
      </c>
      <c r="C17" s="19"/>
      <c r="D17" s="8"/>
      <c r="E17" s="24">
        <f>E16*B17</f>
        <v>0</v>
      </c>
      <c r="F17" s="21">
        <f>E17*D10</f>
        <v>0</v>
      </c>
    </row>
    <row r="18" spans="1:6" x14ac:dyDescent="0.25">
      <c r="A18" s="22" t="s">
        <v>18</v>
      </c>
      <c r="B18" s="23">
        <v>0</v>
      </c>
      <c r="C18" s="19"/>
      <c r="D18" s="8"/>
      <c r="E18" s="24">
        <f>E16*B18</f>
        <v>0</v>
      </c>
      <c r="F18" s="21">
        <f>E18*D10</f>
        <v>0</v>
      </c>
    </row>
    <row r="19" spans="1:6" x14ac:dyDescent="0.25">
      <c r="A19" s="22" t="s">
        <v>19</v>
      </c>
      <c r="B19" s="25" t="s">
        <v>20</v>
      </c>
      <c r="C19" s="19"/>
      <c r="D19" s="8"/>
      <c r="E19" s="24">
        <f>E16/12</f>
        <v>0</v>
      </c>
      <c r="F19" s="21">
        <f>E19*D10</f>
        <v>0</v>
      </c>
    </row>
    <row r="20" spans="1:6" x14ac:dyDescent="0.25">
      <c r="A20" s="22" t="s">
        <v>21</v>
      </c>
      <c r="B20" s="26">
        <v>0.33329999999999999</v>
      </c>
      <c r="C20" s="19"/>
      <c r="D20" s="27"/>
      <c r="E20" s="24">
        <f>SUM((E16/12)*B20)</f>
        <v>0</v>
      </c>
      <c r="F20" s="21">
        <f>E20*D10</f>
        <v>0</v>
      </c>
    </row>
    <row r="21" spans="1:6" x14ac:dyDescent="0.25">
      <c r="A21" s="22" t="s">
        <v>22</v>
      </c>
      <c r="B21" s="28">
        <v>0</v>
      </c>
      <c r="C21" s="8"/>
      <c r="D21" s="8"/>
      <c r="E21" s="20">
        <v>0</v>
      </c>
      <c r="F21" s="21">
        <f>E21*D10</f>
        <v>0</v>
      </c>
    </row>
    <row r="22" spans="1:6" x14ac:dyDescent="0.25">
      <c r="A22" s="22" t="s">
        <v>23</v>
      </c>
      <c r="B22" s="29" t="s">
        <v>20</v>
      </c>
      <c r="C22" s="19"/>
      <c r="D22" s="19"/>
      <c r="E22" s="30">
        <f>E16/12</f>
        <v>0</v>
      </c>
      <c r="F22" s="21">
        <f>E22*D10</f>
        <v>0</v>
      </c>
    </row>
    <row r="23" spans="1:6" ht="15.75" thickBot="1" x14ac:dyDescent="0.3">
      <c r="A23" s="113"/>
      <c r="B23" s="113"/>
      <c r="C23" s="31"/>
      <c r="D23" s="32"/>
      <c r="E23" s="33">
        <f>SUM(E16:E22)</f>
        <v>0</v>
      </c>
      <c r="F23" s="34">
        <f>SUM(F16:F22)</f>
        <v>0</v>
      </c>
    </row>
    <row r="24" spans="1:6" ht="15.75" thickBot="1" x14ac:dyDescent="0.3">
      <c r="A24" s="109"/>
      <c r="B24" s="109"/>
      <c r="C24" s="109"/>
      <c r="D24" s="109"/>
      <c r="E24" s="109"/>
      <c r="F24" s="109"/>
    </row>
    <row r="25" spans="1:6" ht="15.75" thickBot="1" x14ac:dyDescent="0.3">
      <c r="A25" s="110" t="s">
        <v>24</v>
      </c>
      <c r="B25" s="110"/>
      <c r="C25" s="110"/>
      <c r="D25" s="110"/>
      <c r="E25" s="110"/>
      <c r="F25" s="110"/>
    </row>
    <row r="26" spans="1:6" x14ac:dyDescent="0.25">
      <c r="A26" s="94" t="s">
        <v>25</v>
      </c>
      <c r="B26" s="94"/>
      <c r="C26" s="94"/>
      <c r="D26" s="94"/>
      <c r="E26" s="16" t="s">
        <v>14</v>
      </c>
      <c r="F26" s="17" t="s">
        <v>15</v>
      </c>
    </row>
    <row r="27" spans="1:6" x14ac:dyDescent="0.25">
      <c r="A27" s="95" t="s">
        <v>26</v>
      </c>
      <c r="B27" s="95"/>
      <c r="C27" s="95"/>
      <c r="D27" s="95"/>
      <c r="E27" s="30" t="e">
        <f>F27/D10</f>
        <v>#DIV/0!</v>
      </c>
      <c r="F27" s="35">
        <v>0</v>
      </c>
    </row>
    <row r="28" spans="1:6" x14ac:dyDescent="0.25">
      <c r="A28" s="95" t="s">
        <v>27</v>
      </c>
      <c r="B28" s="95"/>
      <c r="C28" s="95"/>
      <c r="D28" s="95"/>
      <c r="E28" s="30" t="e">
        <f>F28/D10</f>
        <v>#DIV/0!</v>
      </c>
      <c r="F28" s="35">
        <v>0</v>
      </c>
    </row>
    <row r="29" spans="1:6" x14ac:dyDescent="0.25">
      <c r="A29" s="95" t="s">
        <v>28</v>
      </c>
      <c r="B29" s="95"/>
      <c r="C29" s="95"/>
      <c r="D29" s="95"/>
      <c r="E29" s="30" t="e">
        <f>F29/D10</f>
        <v>#DIV/0!</v>
      </c>
      <c r="F29" s="35">
        <v>0</v>
      </c>
    </row>
    <row r="30" spans="1:6" x14ac:dyDescent="0.25">
      <c r="A30" s="95" t="s">
        <v>29</v>
      </c>
      <c r="B30" s="95"/>
      <c r="C30" s="95"/>
      <c r="D30" s="95"/>
      <c r="E30" s="30" t="e">
        <f>F30/D10</f>
        <v>#DIV/0!</v>
      </c>
      <c r="F30" s="35">
        <v>0</v>
      </c>
    </row>
    <row r="31" spans="1:6" x14ac:dyDescent="0.25">
      <c r="A31" s="95" t="s">
        <v>30</v>
      </c>
      <c r="B31" s="95"/>
      <c r="C31" s="95"/>
      <c r="D31" s="95"/>
      <c r="E31" s="30" t="e">
        <f>F31/D10</f>
        <v>#DIV/0!</v>
      </c>
      <c r="F31" s="35">
        <v>0</v>
      </c>
    </row>
    <row r="32" spans="1:6" x14ac:dyDescent="0.25">
      <c r="A32" s="95" t="s">
        <v>31</v>
      </c>
      <c r="B32" s="95"/>
      <c r="C32" s="95"/>
      <c r="D32" s="95"/>
      <c r="E32" s="30" t="e">
        <f>F32/D10</f>
        <v>#DIV/0!</v>
      </c>
      <c r="F32" s="35">
        <v>0</v>
      </c>
    </row>
    <row r="33" spans="1:6" x14ac:dyDescent="0.25">
      <c r="A33" s="95" t="s">
        <v>32</v>
      </c>
      <c r="B33" s="95"/>
      <c r="C33" s="95"/>
      <c r="D33" s="95"/>
      <c r="E33" s="30" t="e">
        <f>F33/D10</f>
        <v>#DIV/0!</v>
      </c>
      <c r="F33" s="35">
        <v>0</v>
      </c>
    </row>
    <row r="34" spans="1:6" x14ac:dyDescent="0.25">
      <c r="A34" s="95" t="s">
        <v>33</v>
      </c>
      <c r="B34" s="95"/>
      <c r="C34" s="95"/>
      <c r="D34" s="95"/>
      <c r="E34" s="30" t="e">
        <f>F34/D10</f>
        <v>#DIV/0!</v>
      </c>
      <c r="F34" s="35">
        <v>0</v>
      </c>
    </row>
    <row r="35" spans="1:6" x14ac:dyDescent="0.25">
      <c r="A35" s="95" t="s">
        <v>34</v>
      </c>
      <c r="B35" s="95"/>
      <c r="C35" s="95"/>
      <c r="D35" s="95"/>
      <c r="E35" s="7">
        <v>0</v>
      </c>
      <c r="F35" s="21">
        <f>E35*D10</f>
        <v>0</v>
      </c>
    </row>
    <row r="36" spans="1:6" ht="15.75" thickBot="1" x14ac:dyDescent="0.3">
      <c r="A36" s="105" t="s">
        <v>35</v>
      </c>
      <c r="B36" s="105"/>
      <c r="C36" s="105"/>
      <c r="D36" s="105"/>
      <c r="E36" s="33" t="e">
        <f>SUM(E27:E35)</f>
        <v>#DIV/0!</v>
      </c>
      <c r="F36" s="36">
        <f>SUM(F27:F35)</f>
        <v>0</v>
      </c>
    </row>
    <row r="37" spans="1:6" ht="15.75" thickBot="1" x14ac:dyDescent="0.3">
      <c r="A37" s="106"/>
      <c r="B37" s="106"/>
      <c r="C37" s="106"/>
      <c r="D37" s="106"/>
      <c r="E37" s="106"/>
      <c r="F37" s="106"/>
    </row>
    <row r="38" spans="1:6" x14ac:dyDescent="0.25">
      <c r="A38" s="100" t="s">
        <v>36</v>
      </c>
      <c r="B38" s="100"/>
      <c r="C38" s="37" t="s">
        <v>37</v>
      </c>
      <c r="D38" s="38" t="s">
        <v>38</v>
      </c>
      <c r="E38" s="37" t="s">
        <v>39</v>
      </c>
      <c r="F38" s="39" t="s">
        <v>40</v>
      </c>
    </row>
    <row r="39" spans="1:6" ht="15.75" thickBot="1" x14ac:dyDescent="0.3">
      <c r="A39" s="107" t="s">
        <v>41</v>
      </c>
      <c r="B39" s="107"/>
      <c r="C39" s="40">
        <v>0</v>
      </c>
      <c r="D39" s="41">
        <v>0</v>
      </c>
      <c r="E39" s="42" t="e">
        <f>D39/C39</f>
        <v>#DIV/0!</v>
      </c>
      <c r="F39" s="43" t="e">
        <f>E39*D13</f>
        <v>#DIV/0!</v>
      </c>
    </row>
    <row r="40" spans="1:6" ht="15.75" thickBot="1" x14ac:dyDescent="0.3">
      <c r="A40" s="15"/>
      <c r="B40" s="15"/>
      <c r="C40" s="44"/>
      <c r="D40" s="45"/>
      <c r="E40" s="46"/>
      <c r="F40" s="47"/>
    </row>
    <row r="41" spans="1:6" x14ac:dyDescent="0.25">
      <c r="A41" s="108" t="s">
        <v>42</v>
      </c>
      <c r="B41" s="108"/>
      <c r="C41" s="2" t="s">
        <v>43</v>
      </c>
      <c r="D41" s="48" t="s">
        <v>44</v>
      </c>
      <c r="E41" s="48" t="s">
        <v>45</v>
      </c>
      <c r="F41" s="49" t="s">
        <v>15</v>
      </c>
    </row>
    <row r="42" spans="1:6" x14ac:dyDescent="0.25">
      <c r="A42" s="95" t="s">
        <v>46</v>
      </c>
      <c r="B42" s="95"/>
      <c r="C42" s="50">
        <v>0</v>
      </c>
      <c r="D42" s="51"/>
      <c r="E42" s="7">
        <v>0</v>
      </c>
      <c r="F42" s="21" t="e">
        <f>SUM((D13/C42)*(E42))</f>
        <v>#DIV/0!</v>
      </c>
    </row>
    <row r="43" spans="1:6" x14ac:dyDescent="0.25">
      <c r="A43" s="95" t="s">
        <v>47</v>
      </c>
      <c r="B43" s="95"/>
      <c r="C43" s="50">
        <v>0</v>
      </c>
      <c r="D43" s="51"/>
      <c r="E43" s="7">
        <v>0</v>
      </c>
      <c r="F43" s="21" t="e">
        <f>SUM((D13/C43)*(E43))</f>
        <v>#DIV/0!</v>
      </c>
    </row>
    <row r="44" spans="1:6" x14ac:dyDescent="0.25">
      <c r="A44" s="95" t="s">
        <v>48</v>
      </c>
      <c r="B44" s="95"/>
      <c r="C44" s="50">
        <v>0</v>
      </c>
      <c r="D44" s="52">
        <v>0</v>
      </c>
      <c r="E44" s="20">
        <v>0</v>
      </c>
      <c r="F44" s="21" t="e">
        <f>SUM((D13/C44)*(D44*E44))</f>
        <v>#DIV/0!</v>
      </c>
    </row>
    <row r="45" spans="1:6" x14ac:dyDescent="0.25">
      <c r="A45" s="95" t="s">
        <v>49</v>
      </c>
      <c r="B45" s="95"/>
      <c r="C45" s="53"/>
      <c r="D45" s="54"/>
      <c r="E45" s="55" t="e">
        <f>F45/D13</f>
        <v>#DIV/0!</v>
      </c>
      <c r="F45" s="35">
        <v>0</v>
      </c>
    </row>
    <row r="46" spans="1:6" x14ac:dyDescent="0.25">
      <c r="A46" s="103" t="s">
        <v>50</v>
      </c>
      <c r="B46" s="103"/>
      <c r="C46" s="103"/>
      <c r="D46" s="103"/>
      <c r="E46" s="103"/>
      <c r="F46" s="103"/>
    </row>
    <row r="47" spans="1:6" x14ac:dyDescent="0.25">
      <c r="A47" s="104"/>
      <c r="B47" s="104"/>
      <c r="C47" s="56"/>
      <c r="D47" s="51"/>
      <c r="E47" s="57"/>
      <c r="F47" s="35"/>
    </row>
    <row r="48" spans="1:6" x14ac:dyDescent="0.25">
      <c r="A48" s="104"/>
      <c r="B48" s="104"/>
      <c r="C48" s="56"/>
      <c r="D48" s="51"/>
      <c r="E48" s="57"/>
      <c r="F48" s="35"/>
    </row>
    <row r="49" spans="1:6" ht="15.75" thickBot="1" x14ac:dyDescent="0.3">
      <c r="A49" s="99"/>
      <c r="B49" s="99"/>
      <c r="C49" s="99"/>
      <c r="D49" s="99"/>
      <c r="E49" s="99"/>
      <c r="F49" s="21" t="e">
        <f>SUM(F42:F48)</f>
        <v>#DIV/0!</v>
      </c>
    </row>
    <row r="50" spans="1:6" x14ac:dyDescent="0.25">
      <c r="A50" s="100" t="s">
        <v>51</v>
      </c>
      <c r="B50" s="100"/>
      <c r="C50" s="16"/>
      <c r="D50" s="58"/>
      <c r="E50" s="16" t="s">
        <v>14</v>
      </c>
      <c r="F50" s="17" t="s">
        <v>52</v>
      </c>
    </row>
    <row r="51" spans="1:6" ht="15.75" thickBot="1" x14ac:dyDescent="0.3">
      <c r="A51" s="99" t="s">
        <v>53</v>
      </c>
      <c r="B51" s="99"/>
      <c r="C51" s="59">
        <v>0</v>
      </c>
      <c r="D51" s="13"/>
      <c r="E51" s="60">
        <f>D8*C51/12</f>
        <v>0</v>
      </c>
      <c r="F51" s="61">
        <f>E51*D10</f>
        <v>0</v>
      </c>
    </row>
    <row r="52" spans="1:6" ht="15.75" thickBot="1" x14ac:dyDescent="0.3">
      <c r="A52" s="101"/>
      <c r="B52" s="101"/>
      <c r="C52" s="101"/>
      <c r="D52" s="101"/>
      <c r="E52" s="101"/>
      <c r="F52" s="101"/>
    </row>
    <row r="53" spans="1:6" ht="15.75" thickBot="1" x14ac:dyDescent="0.3">
      <c r="A53" s="102" t="s">
        <v>54</v>
      </c>
      <c r="B53" s="102"/>
      <c r="C53" s="102"/>
      <c r="D53" s="102"/>
      <c r="E53" s="62">
        <v>0</v>
      </c>
      <c r="F53" s="63">
        <f>E53*D10</f>
        <v>0</v>
      </c>
    </row>
    <row r="54" spans="1:6" ht="15.75" thickBot="1" x14ac:dyDescent="0.3">
      <c r="A54" s="101"/>
      <c r="B54" s="101"/>
      <c r="C54" s="101"/>
      <c r="D54" s="101"/>
      <c r="E54" s="101"/>
      <c r="F54" s="101"/>
    </row>
    <row r="55" spans="1:6" x14ac:dyDescent="0.25">
      <c r="A55" s="94" t="s">
        <v>55</v>
      </c>
      <c r="B55" s="94"/>
      <c r="C55" s="94"/>
      <c r="D55" s="94"/>
      <c r="E55" s="16" t="s">
        <v>14</v>
      </c>
      <c r="F55" s="17" t="s">
        <v>52</v>
      </c>
    </row>
    <row r="56" spans="1:6" x14ac:dyDescent="0.25">
      <c r="A56" s="64" t="s">
        <v>56</v>
      </c>
      <c r="B56" s="65"/>
      <c r="C56" s="65"/>
      <c r="D56" s="66"/>
      <c r="E56" s="67" t="e">
        <f>F56/D10</f>
        <v>#DIV/0!</v>
      </c>
      <c r="F56" s="68" t="e">
        <f>F23+F36+F39+F49+F51+F53</f>
        <v>#DIV/0!</v>
      </c>
    </row>
    <row r="57" spans="1:6" x14ac:dyDescent="0.25">
      <c r="A57" s="18" t="s">
        <v>57</v>
      </c>
      <c r="B57" s="69">
        <v>0</v>
      </c>
      <c r="C57" s="70"/>
      <c r="D57" s="66"/>
      <c r="E57" s="71" t="e">
        <f>E56*B57</f>
        <v>#DIV/0!</v>
      </c>
      <c r="F57" s="72" t="e">
        <f>F56*B57</f>
        <v>#DIV/0!</v>
      </c>
    </row>
    <row r="58" spans="1:6" x14ac:dyDescent="0.25">
      <c r="A58" s="95" t="s">
        <v>58</v>
      </c>
      <c r="B58" s="95"/>
      <c r="C58" s="95"/>
      <c r="D58" s="73"/>
      <c r="E58" s="24" t="e">
        <f>SUM(E56:E57)</f>
        <v>#DIV/0!</v>
      </c>
      <c r="F58" s="21" t="e">
        <f>SUM(F56:F57)</f>
        <v>#DIV/0!</v>
      </c>
    </row>
    <row r="59" spans="1:6" x14ac:dyDescent="0.25">
      <c r="A59" s="96" t="s">
        <v>59</v>
      </c>
      <c r="B59" s="96"/>
      <c r="C59" s="96"/>
      <c r="D59" s="19"/>
      <c r="E59" s="74" t="s">
        <v>14</v>
      </c>
      <c r="F59" s="75" t="s">
        <v>52</v>
      </c>
    </row>
    <row r="60" spans="1:6" x14ac:dyDescent="0.25">
      <c r="A60" s="76" t="s">
        <v>60</v>
      </c>
      <c r="B60" s="77">
        <v>0</v>
      </c>
      <c r="C60" s="8"/>
      <c r="D60" s="19"/>
      <c r="E60" s="24" t="e">
        <f>E58*B60</f>
        <v>#DIV/0!</v>
      </c>
      <c r="F60" s="21" t="e">
        <f>F58*B60</f>
        <v>#DIV/0!</v>
      </c>
    </row>
    <row r="61" spans="1:6" x14ac:dyDescent="0.25">
      <c r="A61" s="76" t="s">
        <v>61</v>
      </c>
      <c r="B61" s="77">
        <v>0</v>
      </c>
      <c r="C61" s="8"/>
      <c r="D61" s="19"/>
      <c r="E61" s="24" t="e">
        <f>E58*B61</f>
        <v>#DIV/0!</v>
      </c>
      <c r="F61" s="21" t="e">
        <f>F58*B61</f>
        <v>#DIV/0!</v>
      </c>
    </row>
    <row r="62" spans="1:6" x14ac:dyDescent="0.25">
      <c r="A62" s="76" t="s">
        <v>62</v>
      </c>
      <c r="B62" s="77">
        <v>0</v>
      </c>
      <c r="C62" s="8"/>
      <c r="D62" s="19"/>
      <c r="E62" s="24" t="e">
        <f>E58*B62</f>
        <v>#DIV/0!</v>
      </c>
      <c r="F62" s="21" t="e">
        <f>F58*B62</f>
        <v>#DIV/0!</v>
      </c>
    </row>
    <row r="63" spans="1:6" x14ac:dyDescent="0.25">
      <c r="A63" s="76" t="s">
        <v>63</v>
      </c>
      <c r="B63" s="77">
        <v>0</v>
      </c>
      <c r="C63" s="8"/>
      <c r="D63" s="19"/>
      <c r="E63" s="24" t="e">
        <f>E58*B63</f>
        <v>#DIV/0!</v>
      </c>
      <c r="F63" s="21" t="e">
        <f>F58*B63</f>
        <v>#DIV/0!</v>
      </c>
    </row>
    <row r="64" spans="1:6" x14ac:dyDescent="0.25">
      <c r="A64" s="76" t="s">
        <v>64</v>
      </c>
      <c r="B64" s="77">
        <v>0</v>
      </c>
      <c r="C64" s="8"/>
      <c r="D64" s="19"/>
      <c r="E64" s="30" t="e">
        <f>E58*B64</f>
        <v>#DIV/0!</v>
      </c>
      <c r="F64" s="21" t="e">
        <f>F58*B64</f>
        <v>#DIV/0!</v>
      </c>
    </row>
    <row r="65" spans="1:6" x14ac:dyDescent="0.25">
      <c r="A65" s="97"/>
      <c r="B65" s="97"/>
      <c r="C65" s="98" t="s">
        <v>65</v>
      </c>
      <c r="D65" s="98"/>
      <c r="E65" s="78" t="e">
        <f>E64+E63+E62+E61+E60+E58</f>
        <v>#DIV/0!</v>
      </c>
      <c r="F65" s="78" t="e">
        <f>F64+F63+F62+F61+F60+F58</f>
        <v>#DIV/0!</v>
      </c>
    </row>
    <row r="66" spans="1:6" x14ac:dyDescent="0.25">
      <c r="A66" s="79"/>
      <c r="B66" s="80"/>
      <c r="C66" s="98" t="s">
        <v>66</v>
      </c>
      <c r="D66" s="98"/>
      <c r="E66" s="78"/>
      <c r="F66" s="78" t="e">
        <f>D13*C69</f>
        <v>#DIV/0!</v>
      </c>
    </row>
    <row r="67" spans="1:6" x14ac:dyDescent="0.25">
      <c r="A67" s="79"/>
      <c r="B67" s="80"/>
      <c r="C67" s="89" t="s">
        <v>67</v>
      </c>
      <c r="D67" s="89"/>
      <c r="E67" s="78"/>
      <c r="F67" s="78" t="e">
        <f>F65-F66</f>
        <v>#DIV/0!</v>
      </c>
    </row>
    <row r="68" spans="1:6" x14ac:dyDescent="0.25">
      <c r="A68" s="81"/>
      <c r="B68" s="81"/>
      <c r="C68" s="81"/>
      <c r="D68" s="82"/>
      <c r="E68" s="83"/>
      <c r="F68" s="84"/>
    </row>
    <row r="69" spans="1:6" x14ac:dyDescent="0.25">
      <c r="A69" s="90" t="s">
        <v>68</v>
      </c>
      <c r="B69" s="90"/>
      <c r="C69" s="85" t="e">
        <f>F69*B57</f>
        <v>#DIV/0!</v>
      </c>
      <c r="D69" s="91" t="s">
        <v>69</v>
      </c>
      <c r="E69" s="91"/>
      <c r="F69" s="86" t="e">
        <f>F65/D13</f>
        <v>#DIV/0!</v>
      </c>
    </row>
    <row r="70" spans="1:6" x14ac:dyDescent="0.25">
      <c r="A70" s="87"/>
      <c r="B70" s="87"/>
      <c r="C70" s="87"/>
      <c r="D70" s="87"/>
      <c r="E70" s="87"/>
      <c r="F70" s="87"/>
    </row>
    <row r="71" spans="1:6" x14ac:dyDescent="0.25">
      <c r="A71" s="87"/>
      <c r="B71" s="87"/>
      <c r="C71" s="87"/>
      <c r="D71" s="87"/>
      <c r="E71" s="87"/>
      <c r="F71" s="87"/>
    </row>
    <row r="72" spans="1:6" x14ac:dyDescent="0.25">
      <c r="A72" s="87"/>
      <c r="B72" s="87"/>
      <c r="C72" s="87"/>
      <c r="D72" s="87"/>
      <c r="E72" s="87"/>
      <c r="F72" s="87"/>
    </row>
    <row r="73" spans="1:6" x14ac:dyDescent="0.25">
      <c r="A73" s="87"/>
      <c r="B73" s="87"/>
      <c r="C73" s="87"/>
      <c r="D73" s="87"/>
      <c r="E73" s="87"/>
      <c r="F73" s="87"/>
    </row>
    <row r="74" spans="1:6" x14ac:dyDescent="0.25">
      <c r="A74" s="92" t="s">
        <v>70</v>
      </c>
      <c r="B74" s="92"/>
      <c r="C74" s="87"/>
      <c r="D74" s="88"/>
      <c r="E74" s="88"/>
      <c r="F74" s="88"/>
    </row>
    <row r="75" spans="1:6" x14ac:dyDescent="0.25">
      <c r="A75" s="93" t="s">
        <v>71</v>
      </c>
      <c r="B75" s="93"/>
      <c r="C75" s="87"/>
      <c r="D75" s="93" t="s">
        <v>72</v>
      </c>
      <c r="E75" s="93"/>
      <c r="F75" s="93"/>
    </row>
  </sheetData>
  <mergeCells count="54">
    <mergeCell ref="A23:B23"/>
    <mergeCell ref="A1:F4"/>
    <mergeCell ref="A5:F5"/>
    <mergeCell ref="A6:F6"/>
    <mergeCell ref="A9:C9"/>
    <mergeCell ref="A10:C10"/>
    <mergeCell ref="A11:C11"/>
    <mergeCell ref="A12:C12"/>
    <mergeCell ref="A13:C13"/>
    <mergeCell ref="A14:F14"/>
    <mergeCell ref="A15:D15"/>
    <mergeCell ref="A16:B16"/>
    <mergeCell ref="A35:D35"/>
    <mergeCell ref="A24:F24"/>
    <mergeCell ref="A25:F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8:B48"/>
    <mergeCell ref="A36:D36"/>
    <mergeCell ref="A37:F37"/>
    <mergeCell ref="A38:B38"/>
    <mergeCell ref="A39:B39"/>
    <mergeCell ref="A41:B41"/>
    <mergeCell ref="A42:B42"/>
    <mergeCell ref="A43:B43"/>
    <mergeCell ref="A44:B44"/>
    <mergeCell ref="A45:B45"/>
    <mergeCell ref="A46:F46"/>
    <mergeCell ref="A47:B47"/>
    <mergeCell ref="C66:D66"/>
    <mergeCell ref="A49:E49"/>
    <mergeCell ref="A50:B50"/>
    <mergeCell ref="A51:B51"/>
    <mergeCell ref="A52:F52"/>
    <mergeCell ref="A53:D53"/>
    <mergeCell ref="A54:F54"/>
    <mergeCell ref="A55:D55"/>
    <mergeCell ref="A58:C58"/>
    <mergeCell ref="A59:C59"/>
    <mergeCell ref="A65:B65"/>
    <mergeCell ref="C65:D65"/>
    <mergeCell ref="C67:D67"/>
    <mergeCell ref="A69:B69"/>
    <mergeCell ref="D69:E69"/>
    <mergeCell ref="A74:B74"/>
    <mergeCell ref="A75:B75"/>
    <mergeCell ref="D75:F7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2026-04-17T17:33:31Z</dcterms:created>
  <dcterms:modified xsi:type="dcterms:W3CDTF">2026-05-07T17:04:59Z</dcterms:modified>
</cp:coreProperties>
</file>